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vote nominal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<sst xmlns="http://schemas.openxmlformats.org/spreadsheetml/2006/main" count="22" uniqueCount="21">
  <si>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cand.</t>
  </si>
  <si>
    <t>voix</t>
  </si>
  <si>
    <t>transferts</t>
  </si>
  <si>
    <t>Total</t>
  </si>
  <si>
    <t>élus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</si>
  <si>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</si>
  <si>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</si>
  <si>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</si>
  <si>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</si>
  <si>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</si>
  <si>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</si>
  <si>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</si>
  <si>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</si>
  <si>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</si>
  <si>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Exemple</t>
  </si>
  <si>
    <t>Liste avec  élus</t>
  </si>
  <si>
    <t>votes de liste</t>
  </si>
  <si>
    <t>bulletins nominatifs</t>
  </si>
  <si>
    <t>Suffrages utiles</t>
  </si>
  <si>
    <t>chiffre éligibilité</t>
  </si>
  <si>
    <t>nombre de votes de liste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</si>
</sst>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="120" zoomScaleNormal="120" zoomScalePageLayoutView="0" workbookViewId="0" topLeftCell="A1">
      <selection activeCell="E2" sqref="E2"/>
    </sheetView>
  </sheetViews>
  <sheetFormatPr defaultColWidth="11.421875" defaultRowHeight="12.75"/>
  <cols>
    <col min="3" max="3" width="21.8515625" style="0" customWidth="1"/>
  </cols>
  <sheetData>
    <row r="2" spans="2:4" ht="12.75">
      <c r="B2" t="s">
        <v>14</v>
      </c>
      <c r="C2" t="s">
        <v>15</v>
      </c>
      <c r="D2" s="4">
        <v>6</v>
      </c>
    </row>
    <row r="3" spans="3:4" ht="12.75">
      <c r="C3" t="s">
        <v>16</v>
      </c>
      <c r="D3" s="4">
        <v>1000</v>
      </c>
    </row>
    <row r="4" spans="3:4" ht="12.75">
      <c r="C4" t="s">
        <v>17</v>
      </c>
      <c r="D4" s="4">
        <v>500</v>
      </c>
    </row>
    <row r="5" spans="3:4" ht="12.75">
      <c r="C5" t="s">
        <v>18</v>
      </c>
      <c r="D5">
        <f>(D4+D3)*D2</f>
        <v>9000</v>
      </c>
    </row>
    <row r="6" spans="3:4" ht="12.75">
      <c r="C6" t="s">
        <v>19</v>
      </c>
      <c r="D6">
        <f>INT(D5/(D2+1))</f>
        <v>1285</v>
      </c>
    </row>
    <row r="7" spans="3:4" ht="12.75">
      <c r="C7" t="s">
        <v>20</v>
      </c>
      <c r="D7">
        <f>D3*D2/2</f>
        <v>3000</v>
      </c>
    </row>
    <row r="9" spans="2:6" ht="12.75" customHeight="1">
      <c r="B9" s="1" t="s">
        <v>0</v>
      </c>
      <c r="C9" s="3" t="s">
        <v>1</v>
      </c>
      <c r="D9" s="1" t="s">
        <v>2</v>
      </c>
      <c r="E9" s="1" t="s">
        <v>3</v>
      </c>
      <c r="F9" s="1" t="s">
        <v>4</v>
      </c>
    </row>
    <row r="10" spans="2:6" ht="12.75">
      <c r="B10" s="1" t="s">
        <v>5</v>
      </c>
      <c r="C10" s="5">
        <v>200</v>
      </c>
      <c r="D10" s="1">
        <f>MIN(D$6-C10,D$7)</f>
        <v>1085</v>
      </c>
      <c r="E10" s="1">
        <f>C10+D10</f>
        <v>1285</v>
      </c>
      <c r="F10" s="1"/>
    </row>
    <row r="11" spans="2:6" ht="12.75">
      <c r="B11" s="1" t="s">
        <v>6</v>
      </c>
      <c r="C11" s="5">
        <v>150</v>
      </c>
      <c r="D11" s="1">
        <f>MIN(MAX(D$6-C11,0),MAX(D$7-SUM(D$10:D10),0))</f>
        <v>1135</v>
      </c>
      <c r="E11" s="1">
        <f aca="true" t="shared" si="0" ref="E11:E18">C11+D11</f>
        <v>1285</v>
      </c>
      <c r="F11" s="1"/>
    </row>
    <row r="12" spans="2:6" ht="12.75">
      <c r="B12" s="1" t="s">
        <v>7</v>
      </c>
      <c r="C12" s="5">
        <v>20</v>
      </c>
      <c r="D12" s="1">
        <f>MIN(MAX(D$6-C12,0),MAX(D$7-SUM(D$10:D11),0))</f>
        <v>780</v>
      </c>
      <c r="E12" s="1">
        <f t="shared" si="0"/>
        <v>800</v>
      </c>
      <c r="F12" s="1"/>
    </row>
    <row r="13" spans="2:6" ht="12.75">
      <c r="B13" s="1" t="s">
        <v>8</v>
      </c>
      <c r="C13" s="5">
        <v>35</v>
      </c>
      <c r="D13" s="1">
        <f>MIN(MAX(D$6-C13,0),MAX(D$7-SUM(D$10:D12),0))</f>
        <v>0</v>
      </c>
      <c r="E13" s="1">
        <f t="shared" si="0"/>
        <v>35</v>
      </c>
      <c r="F13" s="1"/>
    </row>
    <row r="14" spans="2:6" ht="12.75">
      <c r="B14" s="1" t="s">
        <v>9</v>
      </c>
      <c r="C14" s="5">
        <v>100</v>
      </c>
      <c r="D14" s="1">
        <f>MIN(MAX(D$6-C14,0),MAX(D$7-SUM(D$10:D13),0))</f>
        <v>0</v>
      </c>
      <c r="E14" s="1">
        <f t="shared" si="0"/>
        <v>100</v>
      </c>
      <c r="F14" s="2"/>
    </row>
    <row r="15" spans="2:6" ht="12.75">
      <c r="B15" s="1" t="s">
        <v>10</v>
      </c>
      <c r="C15" s="5">
        <v>30</v>
      </c>
      <c r="D15" s="1">
        <f>MIN(MAX(D$6-C15,0),MAX(D$7-SUM(D$10:D14),0))</f>
        <v>0</v>
      </c>
      <c r="E15" s="1">
        <f t="shared" si="0"/>
        <v>30</v>
      </c>
      <c r="F15" s="2"/>
    </row>
    <row r="16" spans="2:6" ht="12.75">
      <c r="B16" s="1" t="s">
        <v>11</v>
      </c>
      <c r="C16" s="5">
        <v>165</v>
      </c>
      <c r="D16" s="1">
        <f>MIN(MAX(D$6-C16,0),MAX(D$7-SUM(D$10:D15),0))</f>
        <v>0</v>
      </c>
      <c r="E16" s="1">
        <f t="shared" si="0"/>
        <v>165</v>
      </c>
      <c r="F16" s="1"/>
    </row>
    <row r="17" spans="2:6" ht="12.75">
      <c r="B17" s="1" t="s">
        <v>12</v>
      </c>
      <c r="C17" s="5">
        <v>30</v>
      </c>
      <c r="D17" s="1">
        <f>MIN(MAX(D$6-C17,0),MAX(D$7-SUM(D$10:D16),0))</f>
        <v>0</v>
      </c>
      <c r="E17" s="1">
        <f t="shared" si="0"/>
        <v>30</v>
      </c>
      <c r="F17" s="2"/>
    </row>
    <row r="18" spans="2:6" ht="12.75">
      <c r="B18" s="1" t="s">
        <v>13</v>
      </c>
      <c r="C18" s="5">
        <v>270</v>
      </c>
      <c r="D18" s="1">
        <f>MIN(MAX(D$6-C18,0),MAX(D$7-SUM(D$10:D17),0))</f>
        <v>0</v>
      </c>
      <c r="E18" s="1">
        <f t="shared" si="0"/>
        <v>270</v>
      </c>
      <c r="F18" s="1"/>
    </row>
    <row r="19" spans="2:6" ht="12.75">
      <c r="B19" s="1" t="s">
        <v>3</v>
      </c>
      <c r="C19" s="2"/>
      <c r="D19" s="1">
        <f>SUM(D10:D18)</f>
        <v>3000</v>
      </c>
      <c r="E19" s="2"/>
      <c r="F1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astef</cp:lastModifiedBy>
  <cp:lastPrinted>2009-09-18T05:45:11Z</cp:lastPrinted>
  <dcterms:created xsi:type="dcterms:W3CDTF">1996-10-21T11:03:58Z</dcterms:created>
  <dcterms:modified xsi:type="dcterms:W3CDTF">2013-10-07T16:33:05Z</dcterms:modified>
  <cp:category/>
  <cp:version/>
  <cp:contentType/>
  <cp:contentStatus/>
</cp:coreProperties>
</file>